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EUROGAS\Milevsko\projekt\DSP+DPS\Final  up1\"/>
    </mc:Choice>
  </mc:AlternateContent>
  <bookViews>
    <workbookView xWindow="390" yWindow="360" windowWidth="18810" windowHeight="8025" tabRatio="715"/>
  </bookViews>
  <sheets>
    <sheet name="OP-NC-01-podklad" sheetId="1" r:id="rId1"/>
    <sheet name="OP-NC-01-graf" sheetId="12" r:id="rId2"/>
  </sheets>
  <calcPr calcId="152511"/>
  <fileRecoveryPr repairLoad="1"/>
</workbook>
</file>

<file path=xl/calcChain.xml><?xml version="1.0" encoding="utf-8"?>
<calcChain xmlns="http://schemas.openxmlformats.org/spreadsheetml/2006/main">
  <c r="D16" i="1" l="1"/>
  <c r="D17" i="1"/>
  <c r="D15" i="1"/>
  <c r="C17" i="1"/>
  <c r="B18" i="1"/>
  <c r="B16" i="1"/>
  <c r="B17" i="1"/>
  <c r="B15" i="1"/>
  <c r="E6" i="1" l="1"/>
  <c r="E3" i="1" l="1"/>
  <c r="C14" i="1" s="1"/>
  <c r="C3" i="1"/>
  <c r="E4" i="1"/>
  <c r="C15" i="1" l="1"/>
  <c r="C13" i="1"/>
  <c r="D4" i="1"/>
  <c r="C4" i="1" s="1"/>
  <c r="O5" i="1"/>
  <c r="N5" i="1" s="1"/>
  <c r="M5" i="1" s="1"/>
  <c r="O6" i="1"/>
  <c r="N6" i="1" s="1"/>
  <c r="M6" i="1" s="1"/>
  <c r="E5" i="1"/>
  <c r="D6" i="1"/>
  <c r="C6" i="1" s="1"/>
  <c r="D5" i="1" l="1"/>
  <c r="C5" i="1" s="1"/>
  <c r="C16" i="1"/>
  <c r="D18" i="1" l="1"/>
  <c r="D20" i="1" s="1"/>
</calcChain>
</file>

<file path=xl/sharedStrings.xml><?xml version="1.0" encoding="utf-8"?>
<sst xmlns="http://schemas.openxmlformats.org/spreadsheetml/2006/main" count="7" uniqueCount="7">
  <si>
    <t>staničení</t>
  </si>
  <si>
    <t>terén</t>
  </si>
  <si>
    <t>povrch potrubí</t>
  </si>
  <si>
    <t>báze potrubí</t>
  </si>
  <si>
    <t>báze výkopu</t>
  </si>
  <si>
    <t>průměrná hloubka</t>
  </si>
  <si>
    <t>úprava terénu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</si>
</sst>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46AAC5"/>
      <color rgb="FF46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200" b="1" i="0" u="none" strike="noStrike" baseline="0">
                <a:effectLst/>
              </a:rPr>
              <a:t>D.2.4. Podélný řez odvodním potrubím </a:t>
            </a:r>
            <a:r>
              <a:rPr lang="cs-CZ" sz="1200"/>
              <a:t>- OP-NC-01</a:t>
            </a:r>
          </a:p>
        </c:rich>
      </c:tx>
      <c:layout>
        <c:manualLayout>
          <c:xMode val="edge"/>
          <c:yMode val="edge"/>
          <c:x val="9.009001576178224E-3"/>
          <c:y val="1.594202898550724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48134069448212E-2"/>
          <c:y val="0.12445204447650907"/>
          <c:w val="0.89230085847345086"/>
          <c:h val="0.7170185071452797"/>
        </c:manualLayout>
      </c:layout>
      <c:scatterChart>
        <c:scatterStyle val="lineMarker"/>
        <c:varyColors val="0"/>
        <c:ser>
          <c:idx val="0"/>
          <c:order val="0"/>
          <c:tx>
            <c:strRef>
              <c:f>'OP-NC-01-podklad'!$B$1</c:f>
              <c:strCache>
                <c:ptCount val="1"/>
                <c:pt idx="0">
                  <c:v>terén</c:v>
                </c:pt>
              </c:strCache>
            </c:strRef>
          </c:tx>
          <c:spPr>
            <a:ln w="1905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5697908451098785E-2"/>
                  <c:y val="-2.52100895939675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A4AA-47C0-B27B-A31123CC5A77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704433497536967E-2"/>
                  <c:y val="-5.32213002539315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A4AA-47C0-B27B-A31123CC5A77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2561619452740822E-2"/>
                  <c:y val="-6.69362065630487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A4AA-47C0-B27B-A31123CC5A77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9129763951919884E-2"/>
                  <c:y val="-3.3560518220630907E-2"/>
                </c:manualLayout>
              </c:layout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rgbClr val="0000FF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A4AA-47C0-B27B-A31123CC5A77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9129763951919804E-2"/>
                  <c:y val="-2.840755826276677E-2"/>
                </c:manualLayout>
              </c:layout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rgbClr val="0000FF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A4AA-47C0-B27B-A31123CC5A77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8035073202056641E-2"/>
                  <c:y val="-3.366638736328273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A4AA-47C0-B27B-A31123CC5A77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8035073202056801E-2"/>
                  <c:y val="-2.79582760886380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A4AA-47C0-B27B-A31123CC5A77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3.7739506699593584E-2"/>
                  <c:y val="-1.88679245283019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A4AA-47C0-B27B-A31123CC5A77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5.2002120424618156E-4"/>
                  <c:y val="0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A4AA-47C0-B27B-A31123CC5A77}"/>
                </c:ext>
                <c:ext xmlns:c15="http://schemas.microsoft.com/office/drawing/2012/chart" uri="{CE6537A1-D6FC-4f65-9D91-7224C49458BB}"/>
              </c:extLst>
            </c:dLbl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i="0" u="none" strike="noStrike" baseline="0">
                    <a:solidFill>
                      <a:srgbClr val="0000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'OP-NC-01-podklad'!$A$2:$A$6</c:f>
              <c:numCache>
                <c:formatCode>General</c:formatCode>
                <c:ptCount val="5"/>
                <c:pt idx="0">
                  <c:v>-2</c:v>
                </c:pt>
                <c:pt idx="1">
                  <c:v>-1</c:v>
                </c:pt>
                <c:pt idx="2" formatCode="0.0">
                  <c:v>0</c:v>
                </c:pt>
                <c:pt idx="3" formatCode="0.0">
                  <c:v>25.321000000000002</c:v>
                </c:pt>
                <c:pt idx="4" formatCode="0.0">
                  <c:v>34.665999999999997</c:v>
                </c:pt>
              </c:numCache>
            </c:numRef>
          </c:xVal>
          <c:yVal>
            <c:numRef>
              <c:f>'OP-NC-01-podklad'!$B$2:$B$6</c:f>
              <c:numCache>
                <c:formatCode>General</c:formatCode>
                <c:ptCount val="5"/>
                <c:pt idx="0">
                  <c:v>442.78</c:v>
                </c:pt>
                <c:pt idx="1">
                  <c:v>442.79</c:v>
                </c:pt>
                <c:pt idx="2" formatCode="0.00">
                  <c:v>443.52</c:v>
                </c:pt>
                <c:pt idx="3" formatCode="0.00">
                  <c:v>444.92</c:v>
                </c:pt>
                <c:pt idx="4" formatCode="0.00">
                  <c:v>445.53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A4AA-47C0-B27B-A31123CC5A77}"/>
            </c:ext>
          </c:extLst>
        </c:ser>
        <c:ser>
          <c:idx val="1"/>
          <c:order val="1"/>
          <c:tx>
            <c:strRef>
              <c:f>'OP-NC-01-podklad'!$C$1</c:f>
              <c:strCache>
                <c:ptCount val="1"/>
                <c:pt idx="0">
                  <c:v>povrch potrubí</c:v>
                </c:pt>
              </c:strCache>
            </c:strRef>
          </c:tx>
          <c:spPr>
            <a:ln w="1905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4.0724219817350429E-2"/>
                  <c:y val="-5.58084774274857E-3"/>
                </c:manualLayout>
              </c:layout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 vertOverflow="clip" horzOverflow="clip" lIns="39600" tIns="18000" rIns="39600" bIns="18000">
                  <a:spAutoFit/>
                </a:bodyPr>
                <a:lstStyle/>
                <a:p>
                  <a:pPr>
                    <a:defRPr sz="600" b="1" i="0" u="none" strike="noStrike" baseline="0">
                      <a:solidFill>
                        <a:srgbClr val="FF00FF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A4AA-47C0-B27B-A31123CC5A77}"/>
                </c:ex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1"/>
              <c:layout>
                <c:manualLayout>
                  <c:x val="-1.9477220519848813E-2"/>
                  <c:y val="-6.5098715255897749E-2"/>
                </c:manualLayout>
              </c:layout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rgbClr val="FF00FF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A4AA-47C0-B27B-A31123CC5A77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5791991518301592E-3"/>
                  <c:y val="-2.08862173594956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A4AA-47C0-B27B-A31123CC5A77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0047494063242095E-2"/>
                  <c:y val="-2.2034897557268038E-2"/>
                </c:manualLayout>
              </c:layout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</c:spPr>
              <c:txPr>
                <a:bodyPr/>
                <a:lstStyle/>
                <a:p>
                  <a:pPr>
                    <a:defRPr sz="600" b="1" i="0" u="none" strike="noStrike" baseline="0">
                      <a:solidFill>
                        <a:srgbClr val="FF00FF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A4AA-47C0-B27B-A31123CC5A77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9.9880618370979495E-3"/>
                  <c:y val="-4.9167394333221289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A4AA-47C0-B27B-A31123CC5A77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4.0626818199449286E-2"/>
                  <c:y val="-2.1529372401105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A4AA-47C0-B27B-A31123CC5A77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9.4863142107236599E-3"/>
                  <c:y val="-5.0661693169610162E-3"/>
                </c:manualLayout>
              </c:layout>
              <c:spPr>
                <a:solidFill>
                  <a:srgbClr val="FFFFFF"/>
                </a:solidFill>
                <a:ln w="3175">
                  <a:solidFill>
                    <a:srgbClr val="000000"/>
                  </a:solidFill>
                  <a:prstDash val="solid"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600" b="1" i="0" u="none" strike="noStrike" baseline="0">
                      <a:solidFill>
                        <a:srgbClr val="FF00FF"/>
                      </a:solidFill>
                      <a:latin typeface="Arial CE"/>
                      <a:ea typeface="Arial CE"/>
                      <a:cs typeface="Arial CE"/>
                    </a:defRPr>
                  </a:pPr>
                  <a:endParaRPr lang="cs-CZ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0-A4AA-47C0-B27B-A31123CC5A77}"/>
                </c:ext>
                <c:ext xmlns:c15="http://schemas.microsoft.com/office/drawing/2012/chart" uri="{CE6537A1-D6FC-4f65-9D91-7224C49458BB}">
                  <c15:layout>
                    <c:manualLayout>
                      <c:w val="2.6644772851669402E-2"/>
                      <c:h val="3.1116476006536914E-2"/>
                    </c:manualLayout>
                  </c15:layout>
                </c:ext>
              </c:extLst>
            </c:dLbl>
            <c:dLbl>
              <c:idx val="7"/>
              <c:layout>
                <c:manualLayout>
                  <c:x val="-3.8437436699722882E-2"/>
                  <c:y val="-1.58213242212647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1-A4AA-47C0-B27B-A31123CC5A77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3.4478448814748384E-5"/>
                  <c:y val="1.205368196899858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2-A4AA-47C0-B27B-A31123CC5A77}"/>
                </c:ext>
                <c:ext xmlns:c15="http://schemas.microsoft.com/office/drawing/2012/chart" uri="{CE6537A1-D6FC-4f65-9D91-7224C49458BB}"/>
              </c:extLst>
            </c:dLbl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 i="0" u="none" strike="noStrike" baseline="0">
                    <a:solidFill>
                      <a:srgbClr val="FF00FF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'OP-NC-01-podklad'!$A$2:$A$6</c:f>
              <c:numCache>
                <c:formatCode>General</c:formatCode>
                <c:ptCount val="5"/>
                <c:pt idx="0">
                  <c:v>-2</c:v>
                </c:pt>
                <c:pt idx="1">
                  <c:v>-1</c:v>
                </c:pt>
                <c:pt idx="2" formatCode="0.0">
                  <c:v>0</c:v>
                </c:pt>
                <c:pt idx="3" formatCode="0.0">
                  <c:v>25.321000000000002</c:v>
                </c:pt>
                <c:pt idx="4" formatCode="0.0">
                  <c:v>34.665999999999997</c:v>
                </c:pt>
              </c:numCache>
            </c:numRef>
          </c:xVal>
          <c:yVal>
            <c:numRef>
              <c:f>'OP-NC-01-podklad'!$C$2:$C$6</c:f>
              <c:numCache>
                <c:formatCode>0.00</c:formatCode>
                <c:ptCount val="5"/>
                <c:pt idx="1">
                  <c:v>443.04</c:v>
                </c:pt>
                <c:pt idx="2">
                  <c:v>443.05</c:v>
                </c:pt>
                <c:pt idx="3">
                  <c:v>443.52000000000004</c:v>
                </c:pt>
                <c:pt idx="4">
                  <c:v>443.93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3-A4AA-47C0-B27B-A31123CC5A77}"/>
            </c:ext>
          </c:extLst>
        </c:ser>
        <c:ser>
          <c:idx val="2"/>
          <c:order val="2"/>
          <c:tx>
            <c:strRef>
              <c:f>'OP-NC-01-podklad'!$D$1</c:f>
              <c:strCache>
                <c:ptCount val="1"/>
                <c:pt idx="0">
                  <c:v>báze potrubí</c:v>
                </c:pt>
              </c:strCache>
            </c:strRef>
          </c:tx>
          <c:spPr>
            <a:ln w="19050"/>
          </c:spPr>
          <c:xVal>
            <c:numRef>
              <c:f>'OP-NC-01-podklad'!$A$2:$A$6</c:f>
              <c:numCache>
                <c:formatCode>General</c:formatCode>
                <c:ptCount val="5"/>
                <c:pt idx="0">
                  <c:v>-2</c:v>
                </c:pt>
                <c:pt idx="1">
                  <c:v>-1</c:v>
                </c:pt>
                <c:pt idx="2" formatCode="0.0">
                  <c:v>0</c:v>
                </c:pt>
                <c:pt idx="3" formatCode="0.0">
                  <c:v>25.321000000000002</c:v>
                </c:pt>
                <c:pt idx="4" formatCode="0.0">
                  <c:v>34.665999999999997</c:v>
                </c:pt>
              </c:numCache>
            </c:numRef>
          </c:xVal>
          <c:yVal>
            <c:numRef>
              <c:f>'OP-NC-01-podklad'!$D$2:$D$6</c:f>
              <c:numCache>
                <c:formatCode>0.00</c:formatCode>
                <c:ptCount val="5"/>
                <c:pt idx="1">
                  <c:v>442.54</c:v>
                </c:pt>
                <c:pt idx="2">
                  <c:v>442.55</c:v>
                </c:pt>
                <c:pt idx="3">
                  <c:v>443.02000000000004</c:v>
                </c:pt>
                <c:pt idx="4">
                  <c:v>443.43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4-A4AA-47C0-B27B-A31123CC5A77}"/>
            </c:ext>
          </c:extLst>
        </c:ser>
        <c:ser>
          <c:idx val="3"/>
          <c:order val="3"/>
          <c:tx>
            <c:strRef>
              <c:f>'OP-NC-01-podklad'!$E$1</c:f>
              <c:strCache>
                <c:ptCount val="1"/>
                <c:pt idx="0">
                  <c:v>báze výkopu</c:v>
                </c:pt>
              </c:strCache>
            </c:strRef>
          </c:tx>
          <c:spPr>
            <a:ln w="19050"/>
          </c:spPr>
          <c:dLbls>
            <c:dLbl>
              <c:idx val="0"/>
              <c:layout>
                <c:manualLayout>
                  <c:x val="-2.4890595572105212E-2"/>
                  <c:y val="5.018528202767640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5-A4AA-47C0-B27B-A31123CC5A77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8322451072926248E-2"/>
                  <c:y val="7.00838285105159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6-A4AA-47C0-B27B-A31123CC5A77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1754306573747268E-2"/>
                  <c:y val="2.70363323047116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7-A4AA-47C0-B27B-A31123CC5A77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8992108745027641E-2"/>
                  <c:y val="3.32329855605517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8-A4AA-47C0-B27B-A31123CC5A77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0473432200285309E-2"/>
                  <c:y val="-3.181588297401419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9-A4AA-47C0-B27B-A31123CC5A77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9417141822789474E-2"/>
                  <c:y val="2.645493426298203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A-A4AA-47C0-B27B-A31123CC5A77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1.0139508423516026E-2"/>
                  <c:y val="-3.326717247119973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B-A4AA-47C0-B27B-A31123CC5A77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-3.9121575320326341E-2"/>
                  <c:y val="-1.38441539147229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C-A4AA-47C0-B27B-A31123CC5A77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8.0739907511561055E-4"/>
                  <c:y val="-1.38441539147229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1D-A4AA-47C0-B27B-A31123CC5A77}"/>
                </c:ext>
                <c:ext xmlns:c15="http://schemas.microsoft.com/office/drawing/2012/chart" uri="{CE6537A1-D6FC-4f65-9D91-7224C49458BB}"/>
              </c:extLst>
            </c:dLbl>
            <c:spPr>
              <a:solidFill>
                <a:sysClr val="window" lastClr="FFFFFF"/>
              </a:solidFill>
              <a:ln w="3175">
                <a:solidFill>
                  <a:srgbClr val="000000"/>
                </a:solidFill>
              </a:ln>
              <a:effectLst/>
            </c:spPr>
            <c:txPr>
              <a:bodyPr vertOverflow="clip" horzOverflow="clip" wrap="square" lIns="38100" tIns="19050" rIns="38100" bIns="19050" anchor="ctr">
                <a:spAutoFit/>
              </a:bodyPr>
              <a:lstStyle/>
              <a:p>
                <a:pPr>
                  <a:defRPr sz="600" b="1">
                    <a:ln>
                      <a:noFill/>
                    </a:ln>
                    <a:solidFill>
                      <a:srgbClr val="7030A0"/>
                    </a:solidFill>
                  </a:defRPr>
                </a:pPr>
                <a:endParaRPr lang="cs-CZ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'OP-NC-01-podklad'!$A$2:$A$6</c:f>
              <c:numCache>
                <c:formatCode>General</c:formatCode>
                <c:ptCount val="5"/>
                <c:pt idx="0">
                  <c:v>-2</c:v>
                </c:pt>
                <c:pt idx="1">
                  <c:v>-1</c:v>
                </c:pt>
                <c:pt idx="2" formatCode="0.0">
                  <c:v>0</c:v>
                </c:pt>
                <c:pt idx="3" formatCode="0.0">
                  <c:v>25.321000000000002</c:v>
                </c:pt>
                <c:pt idx="4" formatCode="0.0">
                  <c:v>34.665999999999997</c:v>
                </c:pt>
              </c:numCache>
            </c:numRef>
          </c:xVal>
          <c:yVal>
            <c:numRef>
              <c:f>'OP-NC-01-podklad'!$E$2:$E$6</c:f>
              <c:numCache>
                <c:formatCode>0.00</c:formatCode>
                <c:ptCount val="5"/>
                <c:pt idx="0" formatCode="General">
                  <c:v>442.28</c:v>
                </c:pt>
                <c:pt idx="1">
                  <c:v>442.29</c:v>
                </c:pt>
                <c:pt idx="2">
                  <c:v>442.45</c:v>
                </c:pt>
                <c:pt idx="3">
                  <c:v>442.92</c:v>
                </c:pt>
                <c:pt idx="4">
                  <c:v>443.33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E-A4AA-47C0-B27B-A31123CC5A77}"/>
            </c:ext>
          </c:extLst>
        </c:ser>
        <c:ser>
          <c:idx val="4"/>
          <c:order val="4"/>
          <c:tx>
            <c:strRef>
              <c:f>'OP-NC-01-podklad'!$F$1</c:f>
              <c:strCache>
                <c:ptCount val="1"/>
                <c:pt idx="0">
                  <c:v>úprava terénu</c:v>
                </c:pt>
              </c:strCache>
            </c:strRef>
          </c:tx>
          <c:dLbls>
            <c:dLbl>
              <c:idx val="0"/>
              <c:layout>
                <c:manualLayout>
                  <c:x val="-2.6272577996715937E-2"/>
                  <c:y val="3.36134527919567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F6A5-4171-B064-35F73F39B170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704433497536946E-2"/>
                  <c:y val="5.32213002539314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4-F6A5-4171-B064-35F73F39B170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1.4230979748221148E-2"/>
                  <c:y val="-3.36134527919567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F6A5-4171-B064-35F73F39B170}"/>
                </c:ext>
                <c:ext xmlns:c15="http://schemas.microsoft.com/office/drawing/2012/chart" uri="{CE6537A1-D6FC-4f65-9D91-7224C49458BB}"/>
              </c:extLst>
            </c:dLbl>
            <c:spPr>
              <a:solidFill>
                <a:srgbClr val="FFFFFF"/>
              </a:solidFill>
              <a:ln w="3175">
                <a:solidFill>
                  <a:schemeClr val="tx1"/>
                </a:solidFill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600" b="1">
                    <a:solidFill>
                      <a:srgbClr val="46AAC5"/>
                    </a:solidFill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'OP-NC-01-podklad'!$A$2:$A$4</c:f>
              <c:numCache>
                <c:formatCode>General</c:formatCode>
                <c:ptCount val="3"/>
                <c:pt idx="0">
                  <c:v>-2</c:v>
                </c:pt>
                <c:pt idx="1">
                  <c:v>-1</c:v>
                </c:pt>
                <c:pt idx="2" formatCode="0.0">
                  <c:v>0</c:v>
                </c:pt>
              </c:numCache>
            </c:numRef>
          </c:xVal>
          <c:yVal>
            <c:numRef>
              <c:f>'OP-NC-01-podklad'!$F$2:$F$4</c:f>
              <c:numCache>
                <c:formatCode>0.00</c:formatCode>
                <c:ptCount val="3"/>
                <c:pt idx="0" formatCode="General">
                  <c:v>442.48</c:v>
                </c:pt>
                <c:pt idx="1">
                  <c:v>442.49</c:v>
                </c:pt>
                <c:pt idx="2">
                  <c:v>443.52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6A5-4171-B064-35F73F39B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7645824"/>
        <c:axId val="487641904"/>
      </c:scatterChart>
      <c:valAx>
        <c:axId val="487645824"/>
        <c:scaling>
          <c:orientation val="minMax"/>
          <c:max val="37"/>
          <c:min val="-3"/>
        </c:scaling>
        <c:delete val="0"/>
        <c:axPos val="b"/>
        <c:majorGridlines/>
        <c:minorGridlines>
          <c:spPr>
            <a:ln>
              <a:noFill/>
            </a:ln>
          </c:spPr>
        </c:min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50"/>
                  <a:t>staničení (m)</a:t>
                </a:r>
              </a:p>
            </c:rich>
          </c:tx>
          <c:layout>
            <c:manualLayout>
              <c:xMode val="edge"/>
              <c:yMode val="edge"/>
              <c:x val="0.47382025522671734"/>
              <c:y val="0.911342092093361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87641904"/>
        <c:crosses val="autoZero"/>
        <c:crossBetween val="midCat"/>
        <c:majorUnit val="1"/>
        <c:minorUnit val="1"/>
      </c:valAx>
      <c:valAx>
        <c:axId val="487641904"/>
        <c:scaling>
          <c:orientation val="minMax"/>
          <c:max val="448"/>
          <c:min val="4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950"/>
                  <a:t>nadmořská výška (m n.m.)</a:t>
                </a:r>
              </a:p>
            </c:rich>
          </c:tx>
          <c:layout>
            <c:manualLayout>
              <c:xMode val="edge"/>
              <c:yMode val="edge"/>
              <c:x val="1.6285636709204455E-2"/>
              <c:y val="0.30398670107119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87645824"/>
        <c:crossesAt val="-10"/>
        <c:crossBetween val="midCat"/>
        <c:majorUnit val="1"/>
        <c:minorUnit val="0.5"/>
      </c:valAx>
      <c:spPr>
        <a:solidFill>
          <a:schemeClr val="bg1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5908261467316578"/>
          <c:y val="0.9184714966081069"/>
          <c:w val="0.4332791159725724"/>
          <c:h val="6.752289806191094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00FFFF"/>
    </a:solidFill>
    <a:ln w="9525">
      <a:solidFill>
        <a:srgbClr val="000000"/>
      </a:solidFill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1601450" cy="4533899"/>
    <xdr:graphicFrame macro="">
      <xdr:nvGraphicFramePr>
        <xdr:cNvPr id="4" name="Graf 3">
          <a:extLst>
            <a:ext uri="{FF2B5EF4-FFF2-40B4-BE49-F238E27FC236}">
              <a16:creationId xmlns="" xmlns:a16="http://schemas.microsoft.com/office/drawing/2014/main" id="{BDC758BB-6DDA-42A9-8B92-43DFB3E37A4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0.90257</cdr:x>
      <cdr:y>0.01258</cdr:y>
    </cdr:from>
    <cdr:to>
      <cdr:x>0.99506</cdr:x>
      <cdr:y>0.08067</cdr:y>
    </cdr:to>
    <cdr:pic>
      <cdr:nvPicPr>
        <cdr:cNvPr id="9" name="chart">
          <a:extLst xmlns:a="http://schemas.openxmlformats.org/drawingml/2006/main">
            <a:ext uri="{FF2B5EF4-FFF2-40B4-BE49-F238E27FC236}">
              <a16:creationId xmlns="" xmlns:a16="http://schemas.microsoft.com/office/drawing/2014/main" id="{5F12FF11-8CE5-4D55-B82C-6892F92172CC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10471121" y="57037"/>
          <a:ext cx="1073018" cy="30872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0.90389</cdr:x>
      <cdr:y>0.34737</cdr:y>
    </cdr:from>
    <cdr:to>
      <cdr:x>0.92711</cdr:x>
      <cdr:y>0.57983</cdr:y>
    </cdr:to>
    <cdr:sp macro="" textlink="">
      <cdr:nvSpPr>
        <cdr:cNvPr id="25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486397" y="1574940"/>
          <a:ext cx="269385" cy="105395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85000"/>
            <a:alpha val="50000"/>
          </a:schemeClr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0.0746</cdr:x>
      <cdr:y>0.29888</cdr:y>
    </cdr:from>
    <cdr:to>
      <cdr:x>0.20213</cdr:x>
      <cdr:y>0.41775</cdr:y>
    </cdr:to>
    <cdr:sp macro="" textlink="">
      <cdr:nvSpPr>
        <cdr:cNvPr id="10" name="Text Box 3">
          <a:extLst xmlns:a="http://schemas.openxmlformats.org/drawingml/2006/main">
            <a:ext uri="{FF2B5EF4-FFF2-40B4-BE49-F238E27FC236}">
              <a16:creationId xmlns="" xmlns:a16="http://schemas.microsoft.com/office/drawing/2014/main" id="{4B6828C8-2A14-43D1-81A2-E50EDA4ED268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rot="5400000">
          <a:off x="1335776" y="884803"/>
          <a:ext cx="538944" cy="147953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85000"/>
          </a:schemeClr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="horz" wrap="square" lIns="18288" tIns="0" rIns="18288" bIns="22860" anchor="ctr" upright="1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cs-CZ" sz="8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Vyústění odvodního potrubí do otevřeného přívodního příkopu bezejmenného vodního toku staničení 0,0 m</a:t>
          </a:r>
        </a:p>
      </cdr:txBody>
    </cdr:sp>
  </cdr:relSizeAnchor>
  <cdr:relSizeAnchor xmlns:cdr="http://schemas.openxmlformats.org/drawingml/2006/chartDrawing">
    <cdr:from>
      <cdr:x>0.659</cdr:x>
      <cdr:y>0.24612</cdr:y>
    </cdr:from>
    <cdr:to>
      <cdr:x>0.76061</cdr:x>
      <cdr:y>0.33664</cdr:y>
    </cdr:to>
    <cdr:sp macro="" textlink="">
      <cdr:nvSpPr>
        <cdr:cNvPr id="11" name="Text Box 3">
          <a:extLst xmlns:a="http://schemas.openxmlformats.org/drawingml/2006/main">
            <a:ext uri="{FF2B5EF4-FFF2-40B4-BE49-F238E27FC236}">
              <a16:creationId xmlns="" xmlns:a16="http://schemas.microsoft.com/office/drawing/2014/main" id="{8544A58D-200D-42BF-A23E-DBB00DFF874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5310" y="1115880"/>
          <a:ext cx="1178824" cy="41040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85000"/>
          </a:schemeClr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="horz" wrap="square" lIns="18288" tIns="0" rIns="18288" bIns="22860" anchor="ctr" upright="1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cs-CZ" sz="8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Revizní  šachta DN 600 </a:t>
          </a:r>
        </a:p>
        <a:p xmlns:a="http://schemas.openxmlformats.org/drawingml/2006/main">
          <a:pPr algn="ctr" rtl="0">
            <a:defRPr sz="1000"/>
          </a:pPr>
          <a:r>
            <a:rPr lang="cs-CZ" sz="8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v lomovém bodě, staničení 25,3 m</a:t>
          </a:r>
        </a:p>
      </cdr:txBody>
    </cdr:sp>
  </cdr:relSizeAnchor>
  <cdr:relSizeAnchor xmlns:cdr="http://schemas.openxmlformats.org/drawingml/2006/chartDrawing">
    <cdr:from>
      <cdr:x>0.70082</cdr:x>
      <cdr:y>0.40009</cdr:y>
    </cdr:from>
    <cdr:to>
      <cdr:x>0.71137</cdr:x>
      <cdr:y>0.58225</cdr:y>
    </cdr:to>
    <cdr:sp macro="" textlink="">
      <cdr:nvSpPr>
        <cdr:cNvPr id="12" name="Rectangle 1">
          <a:extLst xmlns:a="http://schemas.openxmlformats.org/drawingml/2006/main">
            <a:ext uri="{FF2B5EF4-FFF2-40B4-BE49-F238E27FC236}">
              <a16:creationId xmlns="" xmlns:a16="http://schemas.microsoft.com/office/drawing/2014/main" id="{C9A5280A-0ED2-40B5-A9D9-9A084AAE9988}"/>
            </a:ext>
          </a:extLst>
        </cdr:cNvPr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30584" y="1813964"/>
          <a:ext cx="122396" cy="82589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85000"/>
            <a:alpha val="50000"/>
          </a:schemeClr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0.27477</cdr:x>
      <cdr:y>0.41036</cdr:y>
    </cdr:from>
    <cdr:to>
      <cdr:x>0.474</cdr:x>
      <cdr:y>0.44398</cdr:y>
    </cdr:to>
    <cdr:sp macro="" textlink="">
      <cdr:nvSpPr>
        <cdr:cNvPr id="7" name="Text Box 3">
          <a:extLst xmlns:a="http://schemas.openxmlformats.org/drawingml/2006/main">
            <a:ext uri="{FF2B5EF4-FFF2-40B4-BE49-F238E27FC236}">
              <a16:creationId xmlns="" xmlns:a16="http://schemas.microsoft.com/office/drawing/2014/main" id="{6374D7A3-2540-48B8-AD73-0AA298684676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rot="5400000">
          <a:off x="4267200" y="781050"/>
          <a:ext cx="152400" cy="2311400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="horz" wrap="square" lIns="18288" tIns="0" rIns="18288" bIns="22860" anchor="ctr" upright="1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cs-CZ" sz="8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komunikace Na Vinicích</a:t>
          </a:r>
        </a:p>
      </cdr:txBody>
    </cdr:sp>
  </cdr:relSizeAnchor>
  <cdr:relSizeAnchor xmlns:cdr="http://schemas.openxmlformats.org/drawingml/2006/chartDrawing">
    <cdr:from>
      <cdr:x>0.86152</cdr:x>
      <cdr:y>0.13585</cdr:y>
    </cdr:from>
    <cdr:to>
      <cdr:x>0.96617</cdr:x>
      <cdr:y>0.27507</cdr:y>
    </cdr:to>
    <cdr:sp macro="" textlink="">
      <cdr:nvSpPr>
        <cdr:cNvPr id="8" name="Text Box 3">
          <a:extLst xmlns:a="http://schemas.openxmlformats.org/drawingml/2006/main">
            <a:ext uri="{FF2B5EF4-FFF2-40B4-BE49-F238E27FC236}">
              <a16:creationId xmlns="" xmlns:a16="http://schemas.microsoft.com/office/drawing/2014/main" id="{4201A906-F9BE-44DB-A561-42F38CFA7E25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rot="5400000">
          <a:off x="10286353" y="324497"/>
          <a:ext cx="631186" cy="121409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85000"/>
          </a:schemeClr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="horz" wrap="square" lIns="18288" tIns="0" rIns="18288" bIns="22860" anchor="ctr" upright="1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endParaRPr lang="cs-CZ" sz="8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  <a:p xmlns:a="http://schemas.openxmlformats.org/drawingml/2006/main">
          <a:pPr algn="ctr" rtl="0">
            <a:defRPr sz="1000"/>
          </a:pPr>
          <a:r>
            <a:rPr lang="cs-CZ" sz="8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Sběrná šachta DN 1000, </a:t>
          </a:r>
        </a:p>
        <a:p xmlns:a="http://schemas.openxmlformats.org/drawingml/2006/main">
          <a:pPr algn="ctr" rtl="0">
            <a:defRPr sz="1000"/>
          </a:pPr>
          <a:r>
            <a:rPr lang="cs-CZ" sz="800" b="1" i="0" u="none" strike="noStrike" baseline="0">
              <a:solidFill>
                <a:srgbClr val="000000"/>
              </a:solidFill>
              <a:latin typeface="Arial CE"/>
              <a:cs typeface="Arial CE"/>
            </a:rPr>
            <a:t>připojení sběrného drénu a dešťové kanalizace,</a:t>
          </a:r>
        </a:p>
        <a:p xmlns:a="http://schemas.openxmlformats.org/drawingml/2006/main"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cs-CZ" sz="800" b="1" i="0" baseline="0">
              <a:effectLst/>
              <a:latin typeface="Arial CE" panose="020B0604020202020204" pitchFamily="34" charset="0"/>
              <a:ea typeface="+mn-ea"/>
              <a:cs typeface="Arial CE" panose="020B0604020202020204" pitchFamily="34" charset="0"/>
            </a:rPr>
            <a:t>staničení 34,7 m</a:t>
          </a:r>
          <a:endParaRPr lang="cs-CZ" sz="800">
            <a:effectLst/>
            <a:latin typeface="Arial CE" panose="020B0604020202020204" pitchFamily="34" charset="0"/>
            <a:cs typeface="Arial CE" panose="020B0604020202020204" pitchFamily="34" charset="0"/>
          </a:endParaRPr>
        </a:p>
        <a:p xmlns:a="http://schemas.openxmlformats.org/drawingml/2006/main">
          <a:pPr algn="ctr" rtl="0">
            <a:defRPr sz="1000"/>
          </a:pPr>
          <a:endParaRPr lang="cs-CZ" sz="800" b="1" i="0" u="none" strike="noStrike" baseline="0">
            <a:solidFill>
              <a:srgbClr val="000000"/>
            </a:solidFill>
            <a:latin typeface="Arial CE"/>
            <a:cs typeface="Arial CE"/>
          </a:endParaRPr>
        </a:p>
      </cdr:txBody>
    </cdr:sp>
  </cdr:relSizeAnchor>
  <cdr:relSizeAnchor xmlns:cdr="http://schemas.openxmlformats.org/drawingml/2006/chartDrawing">
    <cdr:from>
      <cdr:x>0.32359</cdr:x>
      <cdr:y>0.56115</cdr:y>
    </cdr:from>
    <cdr:to>
      <cdr:x>0.40969</cdr:x>
      <cdr:y>0.58534</cdr:y>
    </cdr:to>
    <cdr:sp macro="" textlink="">
      <cdr:nvSpPr>
        <cdr:cNvPr id="16" name="Text Box 3">
          <a:extLst xmlns:a="http://schemas.openxmlformats.org/drawingml/2006/main">
            <a:ext uri="{FF2B5EF4-FFF2-40B4-BE49-F238E27FC236}">
              <a16:creationId xmlns="" xmlns:a16="http://schemas.microsoft.com/office/drawing/2014/main" id="{9A5D9E6A-04EC-417D-B560-795455FAA273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rot="5400000">
          <a:off x="4198741" y="2099592"/>
          <a:ext cx="109630" cy="99888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="horz" wrap="square" lIns="18288" tIns="0" rIns="18288" bIns="22860" anchor="ctr" upright="1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cs-CZ" sz="800" b="1" i="1" u="none" strike="noStrike" baseline="0">
              <a:solidFill>
                <a:srgbClr val="000000"/>
              </a:solidFill>
              <a:latin typeface="Arial CE"/>
              <a:cs typeface="Arial CE"/>
            </a:rPr>
            <a:t>obetonováno</a:t>
          </a:r>
        </a:p>
      </cdr:txBody>
    </cdr:sp>
  </cdr:relSizeAnchor>
  <cdr:relSizeAnchor xmlns:cdr="http://schemas.openxmlformats.org/drawingml/2006/chartDrawing">
    <cdr:from>
      <cdr:x>0.39599</cdr:x>
      <cdr:y>0.51493</cdr:y>
    </cdr:from>
    <cdr:to>
      <cdr:x>0.39909</cdr:x>
      <cdr:y>0.52287</cdr:y>
    </cdr:to>
    <cdr:sp macro="" textlink="">
      <cdr:nvSpPr>
        <cdr:cNvPr id="2" name="Ovál 1">
          <a:extLst xmlns:a="http://schemas.openxmlformats.org/drawingml/2006/main">
            <a:ext uri="{FF2B5EF4-FFF2-40B4-BE49-F238E27FC236}">
              <a16:creationId xmlns="" xmlns:a16="http://schemas.microsoft.com/office/drawing/2014/main" id="{FEA1F1C7-A907-4A7B-87B5-263DB8030B7D}"/>
            </a:ext>
          </a:extLst>
        </cdr:cNvPr>
        <cdr:cNvSpPr/>
      </cdr:nvSpPr>
      <cdr:spPr bwMode="auto">
        <a:xfrm xmlns:a="http://schemas.openxmlformats.org/drawingml/2006/main">
          <a:off x="4594005" y="2334663"/>
          <a:ext cx="35964" cy="35999"/>
        </a:xfrm>
        <a:prstGeom xmlns:a="http://schemas.openxmlformats.org/drawingml/2006/main" prst="ellipse">
          <a:avLst/>
        </a:prstGeom>
        <a:solidFill xmlns:a="http://schemas.openxmlformats.org/drawingml/2006/main">
          <a:srgbClr val="FF0000"/>
        </a:solidFill>
        <a:ln xmlns:a="http://schemas.openxmlformats.org/drawingml/2006/main"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 xmlns:a="http://schemas.openxmlformats.org/drawingml/2006/main"/>
      </cdr:spPr>
      <cdr:txBody>
        <a:bodyPr xmlns:a="http://schemas.openxmlformats.org/drawingml/2006/main" vertOverflow="clip" wrap="square" lIns="18288" tIns="0" rIns="0" bIns="0" upright="1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0.34081</cdr:x>
      <cdr:y>0.47153</cdr:y>
    </cdr:from>
    <cdr:to>
      <cdr:x>0.46086</cdr:x>
      <cdr:y>0.51821</cdr:y>
    </cdr:to>
    <cdr:sp macro="" textlink="">
      <cdr:nvSpPr>
        <cdr:cNvPr id="3" name="TextovéPole 2">
          <a:extLst xmlns:a="http://schemas.openxmlformats.org/drawingml/2006/main">
            <a:ext uri="{FF2B5EF4-FFF2-40B4-BE49-F238E27FC236}">
              <a16:creationId xmlns="" xmlns:a16="http://schemas.microsoft.com/office/drawing/2014/main" id="{1D24C14C-2AE2-4552-B54B-9E657765E768}"/>
            </a:ext>
          </a:extLst>
        </cdr:cNvPr>
        <cdr:cNvSpPr txBox="1"/>
      </cdr:nvSpPr>
      <cdr:spPr>
        <a:xfrm xmlns:a="http://schemas.openxmlformats.org/drawingml/2006/main">
          <a:off x="3953891" y="2137849"/>
          <a:ext cx="1392754" cy="2116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cs-CZ" sz="800" b="1">
              <a:solidFill>
                <a:srgbClr val="FF0000"/>
              </a:solidFill>
              <a:latin typeface="Arial" panose="020B0604020202020204" pitchFamily="34" charset="0"/>
              <a:cs typeface="Arial" panose="020B0604020202020204" pitchFamily="34" charset="0"/>
            </a:rPr>
            <a:t>kabel NN společnosti E.on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20"/>
  <sheetViews>
    <sheetView tabSelected="1" workbookViewId="0">
      <selection activeCell="D15" sqref="D15:D17"/>
    </sheetView>
  </sheetViews>
  <sheetFormatPr defaultRowHeight="12.75" x14ac:dyDescent="0.2"/>
  <cols>
    <col min="3" max="3" width="12.7109375" bestFit="1" customWidth="1"/>
    <col min="4" max="4" width="11.5703125" customWidth="1"/>
    <col min="5" max="5" width="11.140625" customWidth="1"/>
    <col min="6" max="6" width="13.28515625" customWidth="1"/>
  </cols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s="3" t="s">
        <v>6</v>
      </c>
    </row>
    <row r="2" spans="1:15" x14ac:dyDescent="0.2">
      <c r="A2">
        <v>-2</v>
      </c>
      <c r="B2">
        <v>442.78</v>
      </c>
      <c r="E2">
        <v>442.28</v>
      </c>
      <c r="F2" s="4">
        <v>442.48</v>
      </c>
    </row>
    <row r="3" spans="1:15" x14ac:dyDescent="0.2">
      <c r="A3">
        <v>-1</v>
      </c>
      <c r="B3">
        <v>442.79</v>
      </c>
      <c r="C3" s="2">
        <f>D3+0.5</f>
        <v>443.04</v>
      </c>
      <c r="D3" s="2">
        <v>442.54</v>
      </c>
      <c r="E3" s="2">
        <f>B3-0.5</f>
        <v>442.29</v>
      </c>
      <c r="F3" s="5">
        <v>442.49</v>
      </c>
    </row>
    <row r="4" spans="1:15" x14ac:dyDescent="0.2">
      <c r="A4" s="1">
        <v>0</v>
      </c>
      <c r="B4" s="2">
        <v>443.52</v>
      </c>
      <c r="C4" s="2">
        <f>D4+0.5</f>
        <v>443.05</v>
      </c>
      <c r="D4" s="2">
        <f>E4+0.1</f>
        <v>442.55</v>
      </c>
      <c r="E4" s="2">
        <f>B4-1.07</f>
        <v>442.45</v>
      </c>
      <c r="F4" s="2">
        <v>443.52</v>
      </c>
    </row>
    <row r="5" spans="1:15" x14ac:dyDescent="0.2">
      <c r="A5" s="1">
        <v>25.321000000000002</v>
      </c>
      <c r="B5" s="2">
        <v>444.92</v>
      </c>
      <c r="C5" s="2">
        <f>D5+0.5</f>
        <v>443.52000000000004</v>
      </c>
      <c r="D5" s="2">
        <f>E5+0.1</f>
        <v>443.02000000000004</v>
      </c>
      <c r="E5" s="2">
        <f>B5-2</f>
        <v>442.92</v>
      </c>
      <c r="K5">
        <v>5</v>
      </c>
      <c r="L5">
        <v>443.23</v>
      </c>
      <c r="M5">
        <f>N5+0.5</f>
        <v>443.33000000000004</v>
      </c>
      <c r="N5">
        <f>O5+0.1</f>
        <v>442.83000000000004</v>
      </c>
      <c r="O5">
        <f>L5-0.5</f>
        <v>442.73</v>
      </c>
    </row>
    <row r="6" spans="1:15" x14ac:dyDescent="0.2">
      <c r="A6" s="1">
        <v>34.665999999999997</v>
      </c>
      <c r="B6" s="2">
        <v>445.53</v>
      </c>
      <c r="C6" s="2">
        <f>D6+0.5</f>
        <v>443.93</v>
      </c>
      <c r="D6" s="2">
        <f>E6+0.1</f>
        <v>443.43</v>
      </c>
      <c r="E6" s="2">
        <f>B6-2.2</f>
        <v>443.33</v>
      </c>
      <c r="K6">
        <v>10</v>
      </c>
      <c r="L6">
        <v>443.38</v>
      </c>
      <c r="M6">
        <f>N6+0.5</f>
        <v>443.38</v>
      </c>
      <c r="N6">
        <f>O6+0.1</f>
        <v>442.88</v>
      </c>
      <c r="O6">
        <f>L6-0.6</f>
        <v>442.78</v>
      </c>
    </row>
    <row r="9" spans="1:15" x14ac:dyDescent="0.2">
      <c r="A9" s="1"/>
      <c r="B9" s="2"/>
      <c r="C9" s="2"/>
      <c r="D9" s="2"/>
      <c r="E9" s="2"/>
    </row>
    <row r="10" spans="1:15" x14ac:dyDescent="0.2">
      <c r="A10" s="1"/>
      <c r="B10" s="2"/>
      <c r="C10" s="2"/>
      <c r="D10" s="2"/>
      <c r="E10" s="2"/>
    </row>
    <row r="11" spans="1:15" x14ac:dyDescent="0.2">
      <c r="C11" s="2"/>
      <c r="D11" s="2"/>
      <c r="E11" s="2"/>
    </row>
    <row r="13" spans="1:15" x14ac:dyDescent="0.2">
      <c r="C13" s="2">
        <f>B4-E4</f>
        <v>1.0699999999999932</v>
      </c>
    </row>
    <row r="14" spans="1:15" x14ac:dyDescent="0.2">
      <c r="C14" s="2">
        <f>B3-E3</f>
        <v>0.5</v>
      </c>
    </row>
    <row r="15" spans="1:15" x14ac:dyDescent="0.2">
      <c r="B15" s="1">
        <f>A4-A3</f>
        <v>1</v>
      </c>
      <c r="C15" s="2">
        <f>B4-E4</f>
        <v>1.0699999999999932</v>
      </c>
      <c r="D15">
        <f>C15*B15</f>
        <v>1.0699999999999932</v>
      </c>
    </row>
    <row r="16" spans="1:15" x14ac:dyDescent="0.2">
      <c r="B16" s="1">
        <f>A5-A4</f>
        <v>25.321000000000002</v>
      </c>
      <c r="C16" s="2">
        <f>B5-E5</f>
        <v>2</v>
      </c>
      <c r="D16">
        <f>C16*B16</f>
        <v>50.642000000000003</v>
      </c>
    </row>
    <row r="17" spans="2:4" x14ac:dyDescent="0.2">
      <c r="B17" s="1">
        <f>A6-A5</f>
        <v>9.3449999999999953</v>
      </c>
      <c r="C17" s="2">
        <f>B6-E6</f>
        <v>2.1999999999999886</v>
      </c>
      <c r="D17">
        <f>C17*B17</f>
        <v>20.558999999999884</v>
      </c>
    </row>
    <row r="18" spans="2:4" x14ac:dyDescent="0.2">
      <c r="B18" s="1">
        <f>SUM(B15:B17)</f>
        <v>35.665999999999997</v>
      </c>
      <c r="D18">
        <f>SUM(D15:D17)</f>
        <v>72.270999999999873</v>
      </c>
    </row>
    <row r="19" spans="2:4" x14ac:dyDescent="0.2">
      <c r="C19" s="2"/>
    </row>
    <row r="20" spans="2:4" x14ac:dyDescent="0.2">
      <c r="B20" t="s">
        <v>5</v>
      </c>
      <c r="C20" s="2"/>
      <c r="D20">
        <f>D18/B18</f>
        <v>2.0263275949083126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"/>
  <sheetViews>
    <sheetView zoomScaleNormal="100" workbookViewId="0">
      <selection activeCell="A29" sqref="A29"/>
    </sheetView>
  </sheetViews>
  <sheetFormatPr defaultRowHeight="12.75" x14ac:dyDescent="0.2"/>
  <sheetData/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OP-NC-01-podklad</vt:lpstr>
      <vt:lpstr>OP-NC-01-graf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Matela Josef, Mgr.</dc:creator>
  <cp:lastModifiedBy>Matela Josef, Mgr.</cp:lastModifiedBy>
  <cp:lastPrinted>2018-04-26T10:22:19Z</cp:lastPrinted>
  <dcterms:created xsi:type="dcterms:W3CDTF">2008-04-28T20:07:10Z</dcterms:created>
  <dcterms:modified xsi:type="dcterms:W3CDTF">2018-06-15T19:41:46Z</dcterms:modified>
</cp:coreProperties>
</file>